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<sst xmlns="http://schemas.openxmlformats.org/spreadsheetml/2006/main" count="119" uniqueCount="64">
  <si>
    <t>附件</t>
  </si>
  <si>
    <r>
      <rPr>
        <sz val="16"/>
        <color theme="1"/>
        <rFont val="微软雅黑"/>
        <charset val="134"/>
      </rPr>
      <t>2023</t>
    </r>
    <r>
      <rPr>
        <sz val="16"/>
        <color theme="1"/>
        <rFont val="方正黑体_GBK"/>
        <charset val="134"/>
      </rPr>
      <t>年农村公益事业建设财政奖补项目备案表</t>
    </r>
  </si>
  <si>
    <t>序号</t>
  </si>
  <si>
    <t>县（市、区）</t>
  </si>
  <si>
    <t>乡镇</t>
  </si>
  <si>
    <t>村</t>
  </si>
  <si>
    <t>项目名称</t>
  </si>
  <si>
    <t>是否县级重点项目</t>
  </si>
  <si>
    <t>是否属于同步施工项目</t>
  </si>
  <si>
    <t>主要建设内容</t>
  </si>
  <si>
    <t>总投资（万元）</t>
  </si>
  <si>
    <t>受益人数
（人）</t>
  </si>
  <si>
    <t>备注</t>
  </si>
  <si>
    <t>基础类项目</t>
  </si>
  <si>
    <t>提升类项目</t>
  </si>
  <si>
    <t>村内道路</t>
  </si>
  <si>
    <t>街道雨水排放</t>
  </si>
  <si>
    <t>街道照明设施</t>
  </si>
  <si>
    <t>村民饮用水工程</t>
  </si>
  <si>
    <t>村内道路提档升级</t>
  </si>
  <si>
    <t>照明设施提档升级</t>
  </si>
  <si>
    <t>生活污水处理工程</t>
  </si>
  <si>
    <t>村民休闲活动场所</t>
  </si>
  <si>
    <t>其他公益事业项目</t>
  </si>
  <si>
    <t>合计</t>
  </si>
  <si>
    <t>中央奖补资金</t>
  </si>
  <si>
    <t>省级奖补资金</t>
  </si>
  <si>
    <t>地方财政补助</t>
  </si>
  <si>
    <t>村级自筹(含村民筹资筹劳、村集体投入、社会捐赠等)</t>
  </si>
  <si>
    <t>（是或否）</t>
  </si>
  <si>
    <t>（米）</t>
  </si>
  <si>
    <t>（盏）</t>
  </si>
  <si>
    <t>（个）</t>
  </si>
  <si>
    <t>具体建设内容</t>
  </si>
  <si>
    <t>芦台经济开发区</t>
  </si>
  <si>
    <t>海北镇</t>
  </si>
  <si>
    <t>马聪</t>
  </si>
  <si>
    <t>村内饮水工程</t>
  </si>
  <si>
    <t>是</t>
  </si>
  <si>
    <t>否</t>
  </si>
  <si>
    <t>岭头</t>
  </si>
  <si>
    <t>村内道路硬化及路基工程</t>
  </si>
  <si>
    <t>大海北</t>
  </si>
  <si>
    <t>村内道路硬化及环境改造提升工程</t>
  </si>
  <si>
    <t>西双</t>
  </si>
  <si>
    <t>污水管网工程</t>
  </si>
  <si>
    <t>小海北</t>
  </si>
  <si>
    <t>村内街道硬化</t>
  </si>
  <si>
    <t>张广</t>
  </si>
  <si>
    <t>村内道路两侧硬化</t>
  </si>
  <si>
    <t>花牛</t>
  </si>
  <si>
    <t>三区五排北侧街道改造提升工程</t>
  </si>
  <si>
    <t>邢木</t>
  </si>
  <si>
    <t>四区二排北侧路及进村路两侧改造提升工程</t>
  </si>
  <si>
    <t>小韩</t>
  </si>
  <si>
    <t>村内道路硬化及污水管网工程</t>
  </si>
  <si>
    <t>东董</t>
  </si>
  <si>
    <t>杜庄</t>
  </si>
  <si>
    <t>村内道路改造</t>
  </si>
  <si>
    <t>西董</t>
  </si>
  <si>
    <t>路肩硬化工程</t>
  </si>
  <si>
    <t>于辛</t>
  </si>
  <si>
    <t>雨水管道工程</t>
  </si>
  <si>
    <t>备注：1、每县项目请按总投资额度从大到小排序。每县所有项目财政补助总金额应与中央和省级指标文件对应一致。
      2、主要建设内容部分请直接在对应列填写工程量，如某村建设村内道路600平方米，则在第H类村内道路栏下直接填600即可（不要带单位）。
      3、如县级重点项目总投资低于50万元，请在备注栏写明列为重点项目的原因。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</si>
</sst>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1" defaultTableStyle="TableStyleMedium2" defaultPivotStyle="PivotStyleMedium9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1"/>
  <sheetViews>
    <sheetView tabSelected="1" workbookViewId="0">
      <pane xSplit="5" ySplit="6" topLeftCell="N11" activePane="bottomRight" state="frozen"/>
      <selection/>
      <selection pane="topRight"/>
      <selection pane="bottomLeft"/>
      <selection pane="bottomRight" activeCell="A9" sqref="$A9:$XFD9"/>
    </sheetView>
  </sheetViews>
  <sheetFormatPr defaultColWidth="9" defaultRowHeight="13.5"/>
  <cols>
    <col min="1" max="1" width="5.75" style="5" customWidth="1"/>
    <col min="2" max="2" width="8.375" style="5" customWidth="1"/>
    <col min="3" max="3" width="9.5" style="5" customWidth="1"/>
    <col min="4" max="4" width="16.125" style="6" customWidth="1"/>
    <col min="5" max="5" width="13.125" style="5" customWidth="1"/>
    <col min="6" max="6" width="9.125" style="5" customWidth="1"/>
    <col min="7" max="7" width="8.5" style="5" customWidth="1"/>
    <col min="8" max="8" width="10.5" style="5" customWidth="1"/>
    <col min="9" max="9" width="9" style="5" customWidth="1"/>
    <col min="10" max="10" width="8.75" style="5" customWidth="1"/>
    <col min="11" max="11" width="7.5" style="5" customWidth="1"/>
    <col min="12" max="12" width="8.125" style="5" customWidth="1"/>
    <col min="13" max="13" width="9.375" style="5" customWidth="1"/>
    <col min="14" max="14" width="8.875" style="5" customWidth="1"/>
    <col min="15" max="15" width="7.125" style="5" customWidth="1"/>
    <col min="16" max="16" width="9.625" style="5" customWidth="1"/>
    <col min="17" max="17" width="11.625" style="5" customWidth="1"/>
    <col min="18" max="18" width="8.125" style="5" customWidth="1"/>
    <col min="19" max="19" width="8" style="5" customWidth="1"/>
    <col min="20" max="20" width="9.125" style="5" customWidth="1"/>
    <col min="21" max="21" width="18.875" style="5" customWidth="1"/>
    <col min="22" max="22" width="9.25" style="5" customWidth="1"/>
    <col min="23" max="23" width="15" style="5" customWidth="1"/>
    <col min="24" max="16384" width="9" style="5"/>
  </cols>
  <sheetData>
    <row r="1" ht="14.25" spans="1:1">
      <c r="A1" s="7" t="s">
        <v>0</v>
      </c>
    </row>
    <row r="2" ht="32.25" customHeight="1" spans="1:2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="1" customFormat="1" ht="30" customHeight="1" spans="1:2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0"/>
      <c r="Q3" s="22" t="s">
        <v>10</v>
      </c>
      <c r="R3" s="23"/>
      <c r="S3" s="23"/>
      <c r="T3" s="23"/>
      <c r="U3" s="24"/>
      <c r="V3" s="25" t="s">
        <v>11</v>
      </c>
      <c r="W3" s="10" t="s">
        <v>12</v>
      </c>
    </row>
    <row r="4" s="1" customFormat="1" ht="30" customHeight="1" spans="1:23">
      <c r="A4" s="11"/>
      <c r="B4" s="11"/>
      <c r="C4" s="11"/>
      <c r="D4" s="11"/>
      <c r="E4" s="11"/>
      <c r="F4" s="11"/>
      <c r="G4" s="11"/>
      <c r="H4" s="10" t="s">
        <v>13</v>
      </c>
      <c r="I4" s="10"/>
      <c r="J4" s="10"/>
      <c r="K4" s="10"/>
      <c r="L4" s="10" t="s">
        <v>14</v>
      </c>
      <c r="M4" s="10"/>
      <c r="N4" s="10"/>
      <c r="O4" s="10"/>
      <c r="P4" s="10"/>
      <c r="Q4" s="26"/>
      <c r="R4" s="27"/>
      <c r="S4" s="27"/>
      <c r="T4" s="27"/>
      <c r="U4" s="28"/>
      <c r="V4" s="25"/>
      <c r="W4" s="10"/>
    </row>
    <row r="5" s="1" customFormat="1" ht="30" customHeight="1" spans="1:23">
      <c r="A5" s="11"/>
      <c r="B5" s="11"/>
      <c r="C5" s="11"/>
      <c r="D5" s="11"/>
      <c r="E5" s="11"/>
      <c r="F5" s="12"/>
      <c r="G5" s="12"/>
      <c r="H5" s="10" t="s">
        <v>15</v>
      </c>
      <c r="I5" s="10" t="s">
        <v>16</v>
      </c>
      <c r="J5" s="10" t="s">
        <v>17</v>
      </c>
      <c r="K5" s="10" t="s">
        <v>18</v>
      </c>
      <c r="L5" s="10" t="s">
        <v>19</v>
      </c>
      <c r="M5" s="10" t="s">
        <v>20</v>
      </c>
      <c r="N5" s="10" t="s">
        <v>21</v>
      </c>
      <c r="O5" s="10" t="s">
        <v>22</v>
      </c>
      <c r="P5" s="10" t="s">
        <v>23</v>
      </c>
      <c r="Q5" s="9" t="s">
        <v>24</v>
      </c>
      <c r="R5" s="9" t="s">
        <v>25</v>
      </c>
      <c r="S5" s="9" t="s">
        <v>26</v>
      </c>
      <c r="T5" s="9" t="s">
        <v>27</v>
      </c>
      <c r="U5" s="9" t="s">
        <v>28</v>
      </c>
      <c r="V5" s="25"/>
      <c r="W5" s="10"/>
    </row>
    <row r="6" s="1" customFormat="1" ht="30" customHeight="1" spans="1:23">
      <c r="A6" s="12"/>
      <c r="B6" s="12"/>
      <c r="C6" s="12"/>
      <c r="D6" s="12"/>
      <c r="E6" s="12"/>
      <c r="F6" s="10" t="s">
        <v>29</v>
      </c>
      <c r="G6" s="10" t="s">
        <v>29</v>
      </c>
      <c r="H6" s="10" t="s">
        <v>30</v>
      </c>
      <c r="I6" s="10" t="s">
        <v>30</v>
      </c>
      <c r="J6" s="10" t="s">
        <v>31</v>
      </c>
      <c r="K6" s="10" t="s">
        <v>32</v>
      </c>
      <c r="L6" s="10" t="s">
        <v>30</v>
      </c>
      <c r="M6" s="10" t="s">
        <v>31</v>
      </c>
      <c r="N6" s="10" t="s">
        <v>32</v>
      </c>
      <c r="O6" s="10" t="s">
        <v>32</v>
      </c>
      <c r="P6" s="10" t="s">
        <v>33</v>
      </c>
      <c r="Q6" s="12"/>
      <c r="R6" s="12"/>
      <c r="S6" s="12"/>
      <c r="T6" s="12"/>
      <c r="U6" s="12"/>
      <c r="V6" s="25"/>
      <c r="W6" s="10"/>
    </row>
    <row r="7" s="2" customFormat="1" ht="24" spans="1:24">
      <c r="A7" s="13">
        <v>1</v>
      </c>
      <c r="B7" s="14" t="s">
        <v>34</v>
      </c>
      <c r="C7" s="14" t="s">
        <v>35</v>
      </c>
      <c r="D7" s="14" t="s">
        <v>36</v>
      </c>
      <c r="E7" s="15" t="s">
        <v>37</v>
      </c>
      <c r="F7" s="14" t="s">
        <v>38</v>
      </c>
      <c r="G7" s="14" t="s">
        <v>39</v>
      </c>
      <c r="H7" s="14"/>
      <c r="I7" s="14"/>
      <c r="J7" s="14"/>
      <c r="K7" s="14">
        <v>1</v>
      </c>
      <c r="L7" s="14"/>
      <c r="M7" s="14"/>
      <c r="N7" s="14"/>
      <c r="O7" s="14"/>
      <c r="P7" s="14"/>
      <c r="Q7" s="14">
        <f t="shared" ref="Q7" si="0">R7+S7+T7+U7</f>
        <v>344.235713</v>
      </c>
      <c r="R7" s="14">
        <v>133.8</v>
      </c>
      <c r="S7" s="14"/>
      <c r="T7" s="14"/>
      <c r="U7" s="14">
        <v>210.435713</v>
      </c>
      <c r="V7" s="29">
        <v>1800</v>
      </c>
      <c r="W7" s="14"/>
      <c r="X7" s="30"/>
    </row>
    <row r="8" s="2" customFormat="1" ht="24" spans="1:24">
      <c r="A8" s="13">
        <v>2</v>
      </c>
      <c r="B8" s="14" t="s">
        <v>34</v>
      </c>
      <c r="C8" s="14" t="s">
        <v>35</v>
      </c>
      <c r="D8" s="14" t="s">
        <v>40</v>
      </c>
      <c r="E8" s="15" t="s">
        <v>41</v>
      </c>
      <c r="F8" s="14" t="s">
        <v>39</v>
      </c>
      <c r="G8" s="14" t="s">
        <v>39</v>
      </c>
      <c r="H8" s="14">
        <v>263.68</v>
      </c>
      <c r="I8" s="14"/>
      <c r="J8" s="14"/>
      <c r="K8" s="14"/>
      <c r="L8" s="14"/>
      <c r="M8" s="14"/>
      <c r="N8" s="14"/>
      <c r="O8" s="14"/>
      <c r="P8" s="14"/>
      <c r="Q8" s="14">
        <f t="shared" ref="Q8:Q19" si="1">R8+S8+T8+U8</f>
        <v>57.413629</v>
      </c>
      <c r="R8" s="14">
        <v>55.5</v>
      </c>
      <c r="S8" s="14"/>
      <c r="T8" s="14"/>
      <c r="U8" s="14">
        <v>1.913629</v>
      </c>
      <c r="V8" s="29">
        <v>440</v>
      </c>
      <c r="W8" s="14"/>
      <c r="X8" s="30"/>
    </row>
    <row r="9" s="3" customFormat="1" ht="36" spans="1:24">
      <c r="A9" s="13">
        <v>3</v>
      </c>
      <c r="B9" s="16" t="s">
        <v>34</v>
      </c>
      <c r="C9" s="16" t="s">
        <v>35</v>
      </c>
      <c r="D9" s="16" t="s">
        <v>42</v>
      </c>
      <c r="E9" s="17" t="s">
        <v>43</v>
      </c>
      <c r="F9" s="16" t="s">
        <v>39</v>
      </c>
      <c r="G9" s="16" t="s">
        <v>38</v>
      </c>
      <c r="H9" s="16">
        <v>2159</v>
      </c>
      <c r="I9" s="16">
        <v>67.5</v>
      </c>
      <c r="J9" s="16"/>
      <c r="K9" s="16"/>
      <c r="L9" s="16"/>
      <c r="M9" s="16"/>
      <c r="N9" s="16"/>
      <c r="O9" s="16"/>
      <c r="P9" s="16"/>
      <c r="Q9" s="16">
        <f t="shared" si="1"/>
        <v>50.331213</v>
      </c>
      <c r="R9" s="16">
        <v>48.8</v>
      </c>
      <c r="S9" s="16"/>
      <c r="T9" s="16"/>
      <c r="U9" s="16">
        <v>1.531213</v>
      </c>
      <c r="V9" s="31">
        <v>102</v>
      </c>
      <c r="W9" s="16"/>
      <c r="X9" s="32"/>
    </row>
    <row r="10" s="3" customFormat="1" ht="24" spans="1:24">
      <c r="A10" s="13">
        <v>4</v>
      </c>
      <c r="B10" s="16" t="s">
        <v>34</v>
      </c>
      <c r="C10" s="16" t="s">
        <v>35</v>
      </c>
      <c r="D10" s="16" t="s">
        <v>44</v>
      </c>
      <c r="E10" s="17" t="s">
        <v>45</v>
      </c>
      <c r="F10" s="16" t="s">
        <v>39</v>
      </c>
      <c r="G10" s="16" t="s">
        <v>39</v>
      </c>
      <c r="H10" s="18"/>
      <c r="I10" s="16"/>
      <c r="J10" s="16"/>
      <c r="K10" s="16"/>
      <c r="L10" s="16"/>
      <c r="M10" s="16"/>
      <c r="N10" s="16">
        <v>1</v>
      </c>
      <c r="O10" s="16"/>
      <c r="P10" s="16"/>
      <c r="Q10" s="16">
        <f t="shared" si="1"/>
        <v>47.5</v>
      </c>
      <c r="R10" s="16">
        <v>46</v>
      </c>
      <c r="S10" s="16"/>
      <c r="T10" s="16"/>
      <c r="U10" s="16">
        <v>1.5</v>
      </c>
      <c r="V10" s="31">
        <v>610</v>
      </c>
      <c r="W10" s="16"/>
      <c r="X10" s="32"/>
    </row>
    <row r="11" s="3" customFormat="1" ht="24" spans="1:24">
      <c r="A11" s="13">
        <v>5</v>
      </c>
      <c r="B11" s="16" t="s">
        <v>34</v>
      </c>
      <c r="C11" s="16" t="s">
        <v>35</v>
      </c>
      <c r="D11" s="16" t="s">
        <v>46</v>
      </c>
      <c r="E11" s="17" t="s">
        <v>47</v>
      </c>
      <c r="F11" s="16" t="s">
        <v>39</v>
      </c>
      <c r="G11" s="16" t="s">
        <v>39</v>
      </c>
      <c r="H11" s="16">
        <v>1600</v>
      </c>
      <c r="I11" s="16"/>
      <c r="J11" s="16"/>
      <c r="K11" s="16"/>
      <c r="L11" s="16"/>
      <c r="M11" s="16"/>
      <c r="N11" s="16"/>
      <c r="O11" s="16"/>
      <c r="P11" s="16"/>
      <c r="Q11" s="16">
        <f t="shared" si="1"/>
        <v>25.729283</v>
      </c>
      <c r="R11" s="16"/>
      <c r="S11" s="16">
        <v>24.9</v>
      </c>
      <c r="T11" s="16"/>
      <c r="U11" s="16">
        <v>0.829283</v>
      </c>
      <c r="V11" s="31">
        <v>150</v>
      </c>
      <c r="W11" s="16"/>
      <c r="X11" s="32"/>
    </row>
    <row r="12" s="3" customFormat="1" ht="24" spans="1:24">
      <c r="A12" s="13">
        <v>6</v>
      </c>
      <c r="B12" s="16" t="s">
        <v>34</v>
      </c>
      <c r="C12" s="16" t="s">
        <v>35</v>
      </c>
      <c r="D12" s="16" t="s">
        <v>48</v>
      </c>
      <c r="E12" s="17" t="s">
        <v>49</v>
      </c>
      <c r="F12" s="16" t="s">
        <v>39</v>
      </c>
      <c r="G12" s="16" t="s">
        <v>39</v>
      </c>
      <c r="H12" s="18"/>
      <c r="I12" s="16"/>
      <c r="J12" s="16"/>
      <c r="K12" s="16"/>
      <c r="L12" s="16">
        <v>518.5</v>
      </c>
      <c r="M12" s="16"/>
      <c r="N12" s="16"/>
      <c r="O12" s="16"/>
      <c r="P12" s="16"/>
      <c r="Q12" s="16">
        <f t="shared" si="1"/>
        <v>28.05</v>
      </c>
      <c r="R12" s="16">
        <v>27</v>
      </c>
      <c r="S12" s="16"/>
      <c r="T12" s="16"/>
      <c r="U12" s="16">
        <v>1.05</v>
      </c>
      <c r="V12" s="31">
        <v>1052</v>
      </c>
      <c r="W12" s="16"/>
      <c r="X12" s="32"/>
    </row>
    <row r="13" s="3" customFormat="1" ht="24" spans="1:24">
      <c r="A13" s="13">
        <v>7</v>
      </c>
      <c r="B13" s="16" t="s">
        <v>34</v>
      </c>
      <c r="C13" s="16" t="s">
        <v>35</v>
      </c>
      <c r="D13" s="16" t="s">
        <v>50</v>
      </c>
      <c r="E13" s="17" t="s">
        <v>51</v>
      </c>
      <c r="F13" s="16" t="s">
        <v>39</v>
      </c>
      <c r="G13" s="16" t="s">
        <v>39</v>
      </c>
      <c r="H13" s="16"/>
      <c r="I13" s="16"/>
      <c r="J13" s="16"/>
      <c r="K13" s="16"/>
      <c r="L13" s="16">
        <v>167.1</v>
      </c>
      <c r="M13" s="16"/>
      <c r="N13" s="16"/>
      <c r="O13" s="16"/>
      <c r="P13" s="16"/>
      <c r="Q13" s="16">
        <f t="shared" si="1"/>
        <v>29.7</v>
      </c>
      <c r="R13" s="16"/>
      <c r="S13" s="16">
        <v>28.5</v>
      </c>
      <c r="T13" s="16"/>
      <c r="U13" s="16">
        <v>1.2</v>
      </c>
      <c r="V13" s="31">
        <v>192</v>
      </c>
      <c r="W13" s="16"/>
      <c r="X13" s="32"/>
    </row>
    <row r="14" s="3" customFormat="1" ht="36" spans="1:24">
      <c r="A14" s="13">
        <v>8</v>
      </c>
      <c r="B14" s="16" t="s">
        <v>34</v>
      </c>
      <c r="C14" s="16" t="s">
        <v>35</v>
      </c>
      <c r="D14" s="16" t="s">
        <v>52</v>
      </c>
      <c r="E14" s="17" t="s">
        <v>53</v>
      </c>
      <c r="F14" s="16" t="s">
        <v>39</v>
      </c>
      <c r="G14" s="16" t="s">
        <v>39</v>
      </c>
      <c r="H14" s="16"/>
      <c r="I14" s="16"/>
      <c r="J14" s="16"/>
      <c r="K14" s="16"/>
      <c r="L14" s="16">
        <v>643.001</v>
      </c>
      <c r="M14" s="16"/>
      <c r="N14" s="16"/>
      <c r="O14" s="16"/>
      <c r="P14" s="16"/>
      <c r="Q14" s="16">
        <f t="shared" si="1"/>
        <v>28.5</v>
      </c>
      <c r="R14" s="16"/>
      <c r="S14" s="16">
        <v>27.5</v>
      </c>
      <c r="T14" s="16"/>
      <c r="U14" s="16">
        <v>1</v>
      </c>
      <c r="V14" s="31">
        <v>638</v>
      </c>
      <c r="W14" s="16"/>
      <c r="X14" s="32"/>
    </row>
    <row r="15" s="3" customFormat="1" ht="24" spans="1:24">
      <c r="A15" s="13">
        <v>9</v>
      </c>
      <c r="B15" s="16" t="s">
        <v>34</v>
      </c>
      <c r="C15" s="16" t="s">
        <v>35</v>
      </c>
      <c r="D15" s="16" t="s">
        <v>54</v>
      </c>
      <c r="E15" s="17" t="s">
        <v>55</v>
      </c>
      <c r="F15" s="16" t="s">
        <v>39</v>
      </c>
      <c r="G15" s="16" t="s">
        <v>38</v>
      </c>
      <c r="H15" s="16">
        <v>536.883</v>
      </c>
      <c r="I15" s="16">
        <v>213.212</v>
      </c>
      <c r="J15" s="16"/>
      <c r="K15" s="16"/>
      <c r="L15" s="16"/>
      <c r="M15" s="16"/>
      <c r="N15" s="16"/>
      <c r="O15" s="16"/>
      <c r="P15" s="16"/>
      <c r="Q15" s="16">
        <f t="shared" si="1"/>
        <v>28.3</v>
      </c>
      <c r="R15" s="16"/>
      <c r="S15" s="16">
        <v>27</v>
      </c>
      <c r="T15" s="16"/>
      <c r="U15" s="33">
        <v>1.3</v>
      </c>
      <c r="V15" s="31">
        <v>602</v>
      </c>
      <c r="W15" s="16"/>
      <c r="X15" s="32"/>
    </row>
    <row r="16" s="3" customFormat="1" ht="24" spans="1:24">
      <c r="A16" s="13">
        <v>10</v>
      </c>
      <c r="B16" s="16" t="s">
        <v>34</v>
      </c>
      <c r="C16" s="16" t="s">
        <v>35</v>
      </c>
      <c r="D16" s="16" t="s">
        <v>56</v>
      </c>
      <c r="E16" s="17" t="s">
        <v>47</v>
      </c>
      <c r="F16" s="16" t="s">
        <v>39</v>
      </c>
      <c r="G16" s="16" t="s">
        <v>39</v>
      </c>
      <c r="H16" s="16">
        <v>1080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38.489909</v>
      </c>
      <c r="R16" s="17"/>
      <c r="S16" s="17">
        <v>25</v>
      </c>
      <c r="T16" s="17"/>
      <c r="U16" s="17">
        <v>13.489909</v>
      </c>
      <c r="V16" s="31">
        <v>524</v>
      </c>
      <c r="W16" s="16"/>
      <c r="X16" s="32"/>
    </row>
    <row r="17" s="3" customFormat="1" ht="24" spans="1:24">
      <c r="A17" s="13">
        <v>11</v>
      </c>
      <c r="B17" s="16" t="s">
        <v>34</v>
      </c>
      <c r="C17" s="16" t="s">
        <v>35</v>
      </c>
      <c r="D17" s="16" t="s">
        <v>57</v>
      </c>
      <c r="E17" s="17" t="s">
        <v>58</v>
      </c>
      <c r="F17" s="16" t="s">
        <v>39</v>
      </c>
      <c r="G17" s="16" t="s">
        <v>39</v>
      </c>
      <c r="H17" s="16">
        <v>840</v>
      </c>
      <c r="I17" s="16"/>
      <c r="J17" s="16"/>
      <c r="K17" s="16"/>
      <c r="L17" s="16"/>
      <c r="M17" s="16"/>
      <c r="N17" s="16"/>
      <c r="O17" s="16"/>
      <c r="P17" s="16"/>
      <c r="Q17" s="16">
        <f t="shared" si="1"/>
        <v>27.684639</v>
      </c>
      <c r="R17" s="17">
        <v>2.9</v>
      </c>
      <c r="S17" s="17">
        <v>20.1</v>
      </c>
      <c r="T17" s="17"/>
      <c r="U17" s="17">
        <v>4.684639</v>
      </c>
      <c r="V17" s="31">
        <v>245</v>
      </c>
      <c r="W17" s="16"/>
      <c r="X17" s="32"/>
    </row>
    <row r="18" s="3" customFormat="1" ht="24" spans="1:24">
      <c r="A18" s="13">
        <v>12</v>
      </c>
      <c r="B18" s="16" t="s">
        <v>34</v>
      </c>
      <c r="C18" s="16" t="s">
        <v>35</v>
      </c>
      <c r="D18" s="16" t="s">
        <v>59</v>
      </c>
      <c r="E18" s="17" t="s">
        <v>60</v>
      </c>
      <c r="F18" s="16" t="s">
        <v>39</v>
      </c>
      <c r="G18" s="16" t="s">
        <v>39</v>
      </c>
      <c r="H18" s="18"/>
      <c r="I18" s="16"/>
      <c r="J18" s="16"/>
      <c r="K18" s="16"/>
      <c r="L18" s="16">
        <v>559.4</v>
      </c>
      <c r="M18" s="16"/>
      <c r="N18" s="16"/>
      <c r="O18" s="16"/>
      <c r="P18" s="16"/>
      <c r="Q18" s="16">
        <f t="shared" si="1"/>
        <v>23.85</v>
      </c>
      <c r="R18" s="17"/>
      <c r="S18" s="17">
        <v>23</v>
      </c>
      <c r="T18" s="17"/>
      <c r="U18" s="17">
        <v>0.85</v>
      </c>
      <c r="V18" s="31">
        <v>141</v>
      </c>
      <c r="W18" s="16"/>
      <c r="X18" s="32"/>
    </row>
    <row r="19" s="3" customFormat="1" ht="24" spans="1:24">
      <c r="A19" s="13">
        <v>13</v>
      </c>
      <c r="B19" s="16" t="s">
        <v>34</v>
      </c>
      <c r="C19" s="16" t="s">
        <v>35</v>
      </c>
      <c r="D19" s="16" t="s">
        <v>61</v>
      </c>
      <c r="E19" s="17" t="s">
        <v>62</v>
      </c>
      <c r="F19" s="16" t="s">
        <v>39</v>
      </c>
      <c r="G19" s="16" t="s">
        <v>39</v>
      </c>
      <c r="H19" s="16"/>
      <c r="I19" s="16">
        <v>240</v>
      </c>
      <c r="J19" s="16"/>
      <c r="K19" s="16"/>
      <c r="L19" s="16"/>
      <c r="M19" s="16"/>
      <c r="N19" s="16"/>
      <c r="O19" s="16"/>
      <c r="P19" s="16"/>
      <c r="Q19" s="16">
        <f t="shared" si="1"/>
        <v>13.7</v>
      </c>
      <c r="R19" s="16"/>
      <c r="S19" s="16">
        <v>10</v>
      </c>
      <c r="T19" s="16"/>
      <c r="U19" s="16">
        <v>3.7</v>
      </c>
      <c r="V19" s="31">
        <v>100</v>
      </c>
      <c r="W19" s="16"/>
      <c r="X19" s="32"/>
    </row>
    <row r="20" s="4" customFormat="1" ht="37.5" customHeight="1" spans="1:23">
      <c r="A20" s="19"/>
      <c r="B20" s="19"/>
      <c r="C20" s="19"/>
      <c r="D20" s="20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34">
        <f>Q7+Q8+Q9+Q10+Q11+Q12+Q13+Q14+Q15+Q16+Q17+Q18+Q19</f>
        <v>743.484386</v>
      </c>
      <c r="R20" s="34">
        <f>R7+R8+R9+R10+R11+R12+R13+R14+R15+R16+R17+R18+R19</f>
        <v>314</v>
      </c>
      <c r="S20" s="34">
        <f t="shared" ref="S20:V20" si="2">S7+S8+S9+S10+S11+S12+S13+S14+S15+S16+S17+S18+S19</f>
        <v>186</v>
      </c>
      <c r="T20" s="34">
        <f t="shared" si="2"/>
        <v>0</v>
      </c>
      <c r="U20" s="34">
        <f t="shared" si="2"/>
        <v>243.484386</v>
      </c>
      <c r="V20" s="34">
        <f t="shared" si="2"/>
        <v>6596</v>
      </c>
      <c r="W20" s="19"/>
    </row>
    <row r="21" ht="69.75" customHeight="1" spans="1:23">
      <c r="A21" s="21" t="s">
        <v>63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</sheetData>
  <mergeCells count="20">
    <mergeCell ref="A2:W2"/>
    <mergeCell ref="H3:P3"/>
    <mergeCell ref="H4:K4"/>
    <mergeCell ref="L4:P4"/>
    <mergeCell ref="A21:W21"/>
    <mergeCell ref="A3:A6"/>
    <mergeCell ref="B3:B6"/>
    <mergeCell ref="C3:C6"/>
    <mergeCell ref="D3:D6"/>
    <mergeCell ref="E3:E6"/>
    <mergeCell ref="F3:F5"/>
    <mergeCell ref="G3:G5"/>
    <mergeCell ref="Q5:Q6"/>
    <mergeCell ref="R5:R6"/>
    <mergeCell ref="S5:S6"/>
    <mergeCell ref="T5:T6"/>
    <mergeCell ref="U5:U6"/>
    <mergeCell ref="V3:V6"/>
    <mergeCell ref="W3:W6"/>
    <mergeCell ref="Q3:U4"/>
  </mergeCells>
  <pageMargins left="0.7" right="0.7" top="0.75" bottom="0.75" header="0.3" footer="0.3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2024-10-21T05:55:24Z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D07A78B378334854BB5D55CD739E3642_13</vt:lpwstr>
  </property>
  <property fmtid="{D5CDD505-2E9C-101B-9397-08002B2CF9AE}" pid="3" name="KSOProductBuildVer">
    <vt:lpwstr>2052-11.8.2.12195</vt:lpwstr>
  </property>
</Properties>
</file>